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 activeTab="4"/>
  </bookViews>
  <sheets>
    <sheet name="Required 1" sheetId="1" r:id="rId1"/>
    <sheet name="2a" sheetId="2" r:id="rId2"/>
    <sheet name="2b" sheetId="3" r:id="rId3"/>
    <sheet name="3a" sheetId="4" r:id="rId4"/>
    <sheet name="3b" sheetId="5" r:id="rId5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5" l="1"/>
  <c r="D9" i="5"/>
  <c r="C6" i="3"/>
  <c r="C5" i="2"/>
  <c r="D32" i="1"/>
  <c r="E32" i="1" s="1"/>
  <c r="C32" i="1"/>
  <c r="E31" i="1"/>
  <c r="D31" i="1"/>
  <c r="C31" i="1"/>
  <c r="D25" i="1"/>
  <c r="D26" i="1" s="1"/>
  <c r="D24" i="1"/>
  <c r="C24" i="1"/>
  <c r="E18" i="1"/>
  <c r="E17" i="1"/>
  <c r="E19" i="1" s="1"/>
  <c r="D19" i="1"/>
  <c r="C19" i="1"/>
  <c r="B11" i="1"/>
  <c r="B10" i="1"/>
  <c r="C25" i="1" s="1"/>
  <c r="E25" i="1" s="1"/>
  <c r="D4" i="1"/>
  <c r="D5" i="1"/>
  <c r="D3" i="1"/>
  <c r="C26" i="1" l="1"/>
  <c r="C9" i="1"/>
  <c r="C10" i="1" s="1"/>
  <c r="C11" i="1" s="1"/>
  <c r="D11" i="1" s="1"/>
  <c r="E24" i="1"/>
  <c r="E26" i="1" s="1"/>
  <c r="D9" i="1"/>
  <c r="C33" i="1" l="1"/>
  <c r="D10" i="1"/>
  <c r="E33" i="1" l="1"/>
  <c r="D33" i="1"/>
</calcChain>
</file>

<file path=xl/sharedStrings.xml><?xml version="1.0" encoding="utf-8"?>
<sst xmlns="http://schemas.openxmlformats.org/spreadsheetml/2006/main" count="54" uniqueCount="28">
  <si>
    <t>Year</t>
  </si>
  <si>
    <t>cost</t>
  </si>
  <si>
    <t>revenue</t>
  </si>
  <si>
    <t>profit (loss)</t>
  </si>
  <si>
    <t>Percentage of completion</t>
  </si>
  <si>
    <t>Numerator</t>
  </si>
  <si>
    <t>Denominator</t>
  </si>
  <si>
    <t>% complete todate</t>
  </si>
  <si>
    <t>construction revenue</t>
  </si>
  <si>
    <t>construction expense</t>
  </si>
  <si>
    <t>gross profit (loss)</t>
  </si>
  <si>
    <t>Todate</t>
  </si>
  <si>
    <t>Recognized in prior years</t>
  </si>
  <si>
    <t>recognized in 2018</t>
  </si>
  <si>
    <t>recognized in 2019</t>
  </si>
  <si>
    <t xml:space="preserve">General Journal </t>
  </si>
  <si>
    <t>Debit</t>
  </si>
  <si>
    <t>Credit</t>
  </si>
  <si>
    <t>construction bill</t>
  </si>
  <si>
    <t>revenue collected</t>
  </si>
  <si>
    <t>construction receivables</t>
  </si>
  <si>
    <t>Balance Sheet (partial)</t>
  </si>
  <si>
    <t>as at 31 December 2018</t>
  </si>
  <si>
    <t>Current Assets</t>
  </si>
  <si>
    <t>Cash</t>
  </si>
  <si>
    <t>Current Liabilities</t>
  </si>
  <si>
    <t>expected construction cost</t>
  </si>
  <si>
    <t>Cash from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</si>
</sst>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Font="1"/>
    <xf numFmtId="0" fontId="0" fillId="0" borderId="0" xfId="1" applyNumberFormat="1" applyFont="1"/>
    <xf numFmtId="9" fontId="0" fillId="0" borderId="0" xfId="2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14" workbookViewId="0">
      <selection activeCell="C25" sqref="C25"/>
    </sheetView>
  </sheetViews>
  <sheetFormatPr defaultRowHeight="15" x14ac:dyDescent="0.25"/>
  <cols>
    <col min="1" max="1" width="10.5703125" style="2" bestFit="1" customWidth="1"/>
    <col min="2" max="2" width="14.28515625" style="1" bestFit="1" customWidth="1"/>
    <col min="3" max="3" width="18" style="1" customWidth="1"/>
    <col min="4" max="4" width="18.140625" style="1" customWidth="1"/>
    <col min="5" max="5" width="15" style="1" customWidth="1"/>
    <col min="6" max="6" width="18.5703125" style="1" customWidth="1"/>
    <col min="7" max="10" width="9.140625" style="1"/>
    <col min="11" max="11" width="15.42578125" style="1" bestFit="1" customWidth="1"/>
  </cols>
  <sheetData>
    <row r="2" spans="1:5" x14ac:dyDescent="0.25">
      <c r="A2" s="2" t="s">
        <v>0</v>
      </c>
      <c r="B2" s="1" t="s">
        <v>1</v>
      </c>
      <c r="C2" s="1" t="s">
        <v>2</v>
      </c>
      <c r="D2" s="1" t="s">
        <v>3</v>
      </c>
    </row>
    <row r="3" spans="1:5" x14ac:dyDescent="0.25">
      <c r="A3" s="2">
        <v>2018</v>
      </c>
      <c r="B3" s="1">
        <v>2020000</v>
      </c>
      <c r="C3" s="1">
        <v>2520000</v>
      </c>
      <c r="D3" s="1">
        <f>C3-B3</f>
        <v>500000</v>
      </c>
    </row>
    <row r="4" spans="1:5" x14ac:dyDescent="0.25">
      <c r="A4" s="2">
        <v>2019</v>
      </c>
      <c r="B4" s="1">
        <v>2520000</v>
      </c>
      <c r="C4" s="1">
        <v>2770000</v>
      </c>
      <c r="D4" s="1">
        <f t="shared" ref="D4:D5" si="0">C4-B4</f>
        <v>250000</v>
      </c>
    </row>
    <row r="5" spans="1:5" x14ac:dyDescent="0.25">
      <c r="A5" s="2">
        <v>2020</v>
      </c>
      <c r="B5" s="1">
        <v>3820000</v>
      </c>
      <c r="C5" s="1">
        <v>2770000</v>
      </c>
      <c r="D5" s="1">
        <f t="shared" si="0"/>
        <v>-1050000</v>
      </c>
    </row>
    <row r="7" spans="1:5" x14ac:dyDescent="0.25">
      <c r="C7" s="1" t="s">
        <v>4</v>
      </c>
    </row>
    <row r="8" spans="1:5" x14ac:dyDescent="0.25">
      <c r="B8" s="1" t="s">
        <v>5</v>
      </c>
      <c r="C8" s="1" t="s">
        <v>6</v>
      </c>
      <c r="D8" s="1" t="s">
        <v>7</v>
      </c>
    </row>
    <row r="9" spans="1:5" x14ac:dyDescent="0.25">
      <c r="A9" s="2">
        <v>2018</v>
      </c>
      <c r="B9" s="1">
        <v>2020000</v>
      </c>
      <c r="C9" s="1">
        <f>B11</f>
        <v>8360000</v>
      </c>
      <c r="D9" s="3">
        <f>B9/C9</f>
        <v>0.24162679425837322</v>
      </c>
    </row>
    <row r="10" spans="1:5" x14ac:dyDescent="0.25">
      <c r="A10" s="2">
        <v>2019</v>
      </c>
      <c r="B10" s="1">
        <f>B9+2520000</f>
        <v>4540000</v>
      </c>
      <c r="C10" s="1">
        <f>C9</f>
        <v>8360000</v>
      </c>
      <c r="D10" s="3">
        <f t="shared" ref="D10:D11" si="1">B10/C10</f>
        <v>0.5430622009569378</v>
      </c>
    </row>
    <row r="11" spans="1:5" x14ac:dyDescent="0.25">
      <c r="A11" s="2">
        <v>2020</v>
      </c>
      <c r="B11" s="1">
        <f>B10+3820000</f>
        <v>8360000</v>
      </c>
      <c r="C11" s="1">
        <f>C10</f>
        <v>8360000</v>
      </c>
      <c r="D11" s="3">
        <f t="shared" si="1"/>
        <v>1</v>
      </c>
    </row>
    <row r="15" spans="1:5" x14ac:dyDescent="0.25">
      <c r="C15" s="2">
        <v>2018</v>
      </c>
    </row>
    <row r="16" spans="1:5" x14ac:dyDescent="0.25">
      <c r="C16" s="1" t="s">
        <v>11</v>
      </c>
      <c r="D16" s="1" t="s">
        <v>12</v>
      </c>
      <c r="E16" s="1" t="s">
        <v>13</v>
      </c>
    </row>
    <row r="17" spans="1:5" x14ac:dyDescent="0.25">
      <c r="A17" s="2" t="s">
        <v>8</v>
      </c>
      <c r="C17" s="1">
        <v>2520000</v>
      </c>
      <c r="D17" s="1">
        <v>0</v>
      </c>
      <c r="E17" s="1">
        <f>C17</f>
        <v>2520000</v>
      </c>
    </row>
    <row r="18" spans="1:5" x14ac:dyDescent="0.25">
      <c r="A18" s="2" t="s">
        <v>9</v>
      </c>
      <c r="C18" s="1">
        <v>2020000</v>
      </c>
      <c r="D18" s="1">
        <v>0</v>
      </c>
      <c r="E18" s="1">
        <f>C18</f>
        <v>2020000</v>
      </c>
    </row>
    <row r="19" spans="1:5" x14ac:dyDescent="0.25">
      <c r="A19" s="2" t="s">
        <v>10</v>
      </c>
      <c r="C19" s="1">
        <f>C17-C18</f>
        <v>500000</v>
      </c>
      <c r="D19" s="1">
        <f t="shared" ref="D19:E19" si="2">D17-D18</f>
        <v>0</v>
      </c>
      <c r="E19" s="1">
        <f t="shared" si="2"/>
        <v>500000</v>
      </c>
    </row>
    <row r="22" spans="1:5" x14ac:dyDescent="0.25">
      <c r="C22" s="2">
        <v>2019</v>
      </c>
    </row>
    <row r="23" spans="1:5" x14ac:dyDescent="0.25">
      <c r="C23" s="1" t="s">
        <v>11</v>
      </c>
      <c r="D23" s="1" t="s">
        <v>12</v>
      </c>
      <c r="E23" s="1" t="s">
        <v>14</v>
      </c>
    </row>
    <row r="24" spans="1:5" x14ac:dyDescent="0.25">
      <c r="A24" s="2" t="s">
        <v>8</v>
      </c>
      <c r="C24" s="1">
        <f>C17+2770000</f>
        <v>5290000</v>
      </c>
      <c r="D24" s="1">
        <f>C17</f>
        <v>2520000</v>
      </c>
      <c r="E24" s="1">
        <f>C24-D24</f>
        <v>2770000</v>
      </c>
    </row>
    <row r="25" spans="1:5" x14ac:dyDescent="0.25">
      <c r="A25" s="2" t="s">
        <v>9</v>
      </c>
      <c r="C25" s="1">
        <f>B10</f>
        <v>4540000</v>
      </c>
      <c r="D25" s="1">
        <f>C18</f>
        <v>2020000</v>
      </c>
      <c r="E25" s="1">
        <f>C25-D25</f>
        <v>2520000</v>
      </c>
    </row>
    <row r="26" spans="1:5" x14ac:dyDescent="0.25">
      <c r="A26" s="2" t="s">
        <v>10</v>
      </c>
      <c r="C26" s="1">
        <f>C24-C25</f>
        <v>750000</v>
      </c>
      <c r="D26" s="1">
        <f t="shared" ref="D26" si="3">D24-D25</f>
        <v>500000</v>
      </c>
      <c r="E26" s="1">
        <f t="shared" ref="E26" si="4">E24-E25</f>
        <v>250000</v>
      </c>
    </row>
    <row r="29" spans="1:5" x14ac:dyDescent="0.25">
      <c r="C29" s="2">
        <v>2020</v>
      </c>
    </row>
    <row r="30" spans="1:5" x14ac:dyDescent="0.25">
      <c r="C30" s="1" t="s">
        <v>11</v>
      </c>
      <c r="D30" s="1" t="s">
        <v>12</v>
      </c>
      <c r="E30" s="1" t="s">
        <v>14</v>
      </c>
    </row>
    <row r="31" spans="1:5" x14ac:dyDescent="0.25">
      <c r="A31" s="2" t="s">
        <v>8</v>
      </c>
      <c r="C31" s="1">
        <f>C24+C5</f>
        <v>8060000</v>
      </c>
      <c r="D31" s="1">
        <f>E24</f>
        <v>2770000</v>
      </c>
      <c r="E31" s="1">
        <f>C31-C24</f>
        <v>2770000</v>
      </c>
    </row>
    <row r="32" spans="1:5" x14ac:dyDescent="0.25">
      <c r="A32" s="2" t="s">
        <v>9</v>
      </c>
      <c r="C32" s="1">
        <f>C11</f>
        <v>8360000</v>
      </c>
      <c r="D32" s="1">
        <f>C25</f>
        <v>4540000</v>
      </c>
      <c r="E32" s="1">
        <f>C32-D32</f>
        <v>3820000</v>
      </c>
    </row>
    <row r="33" spans="1:5" x14ac:dyDescent="0.25">
      <c r="A33" s="2" t="s">
        <v>10</v>
      </c>
      <c r="C33" s="1">
        <f>C31-C32</f>
        <v>-300000</v>
      </c>
      <c r="D33" s="1">
        <f t="shared" ref="D33" si="5">D31-D32</f>
        <v>-1770000</v>
      </c>
      <c r="E33" s="1">
        <f t="shared" ref="E33" si="6">E31-E32</f>
        <v>-1050000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workbookViewId="0">
      <selection activeCell="B3" sqref="B3"/>
    </sheetView>
  </sheetViews>
  <sheetFormatPr defaultRowHeight="15" x14ac:dyDescent="0.25"/>
  <cols>
    <col min="2" max="2" width="36.28515625" customWidth="1"/>
    <col min="3" max="3" width="15.5703125" style="1" customWidth="1"/>
    <col min="4" max="4" width="14.28515625" style="1" bestFit="1" customWidth="1"/>
  </cols>
  <sheetData>
    <row r="2" spans="1:4" x14ac:dyDescent="0.25">
      <c r="A2" t="s">
        <v>0</v>
      </c>
      <c r="B2" t="s">
        <v>15</v>
      </c>
      <c r="C2" s="1" t="s">
        <v>16</v>
      </c>
      <c r="D2" s="1" t="s">
        <v>17</v>
      </c>
    </row>
    <row r="3" spans="1:4" x14ac:dyDescent="0.25">
      <c r="A3">
        <v>2018</v>
      </c>
      <c r="B3" t="s">
        <v>18</v>
      </c>
      <c r="D3" s="1">
        <v>2520000</v>
      </c>
    </row>
    <row r="4" spans="1:4" x14ac:dyDescent="0.25">
      <c r="B4" t="s">
        <v>19</v>
      </c>
      <c r="C4" s="1">
        <v>2270000</v>
      </c>
    </row>
    <row r="5" spans="1:4" x14ac:dyDescent="0.25">
      <c r="B5" t="s">
        <v>20</v>
      </c>
      <c r="C5" s="1">
        <f>D3-C4</f>
        <v>250000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"/>
  <sheetViews>
    <sheetView workbookViewId="0">
      <selection activeCell="C5" sqref="C5"/>
    </sheetView>
  </sheetViews>
  <sheetFormatPr defaultRowHeight="15" x14ac:dyDescent="0.25"/>
  <cols>
    <col min="2" max="2" width="27" customWidth="1"/>
    <col min="3" max="3" width="18.42578125" customWidth="1"/>
    <col min="4" max="4" width="16.140625" customWidth="1"/>
  </cols>
  <sheetData>
    <row r="3" spans="1:4" x14ac:dyDescent="0.25">
      <c r="A3" t="s">
        <v>0</v>
      </c>
      <c r="B3" t="s">
        <v>15</v>
      </c>
      <c r="C3" t="s">
        <v>16</v>
      </c>
      <c r="D3" t="s">
        <v>17</v>
      </c>
    </row>
    <row r="4" spans="1:4" x14ac:dyDescent="0.25">
      <c r="A4">
        <v>2019</v>
      </c>
      <c r="B4" t="s">
        <v>18</v>
      </c>
      <c r="C4" s="1"/>
      <c r="D4" s="1">
        <v>2770000</v>
      </c>
    </row>
    <row r="5" spans="1:4" x14ac:dyDescent="0.25">
      <c r="B5" t="s">
        <v>19</v>
      </c>
      <c r="C5" s="1">
        <v>2495000</v>
      </c>
      <c r="D5" s="1"/>
    </row>
    <row r="6" spans="1:4" x14ac:dyDescent="0.25">
      <c r="B6" t="s">
        <v>20</v>
      </c>
      <c r="C6" s="1">
        <f>D4-C5</f>
        <v>275000</v>
      </c>
      <c r="D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"/>
  <sheetViews>
    <sheetView workbookViewId="0">
      <selection activeCell="A3" sqref="A3:C11"/>
    </sheetView>
  </sheetViews>
  <sheetFormatPr defaultRowHeight="15" x14ac:dyDescent="0.25"/>
  <cols>
    <col min="2" max="2" width="14.5703125" customWidth="1"/>
    <col min="3" max="3" width="13.85546875" style="1" customWidth="1"/>
  </cols>
  <sheetData>
    <row r="3" spans="1:3" x14ac:dyDescent="0.25">
      <c r="B3" t="s">
        <v>21</v>
      </c>
    </row>
    <row r="4" spans="1:3" x14ac:dyDescent="0.25">
      <c r="B4" t="s">
        <v>22</v>
      </c>
    </row>
    <row r="6" spans="1:3" x14ac:dyDescent="0.25">
      <c r="A6" t="s">
        <v>23</v>
      </c>
    </row>
    <row r="7" spans="1:3" x14ac:dyDescent="0.25">
      <c r="B7" t="s">
        <v>24</v>
      </c>
      <c r="C7" s="1">
        <v>2270000</v>
      </c>
    </row>
    <row r="8" spans="1:3" x14ac:dyDescent="0.25">
      <c r="B8" t="s">
        <v>20</v>
      </c>
      <c r="C8" s="1">
        <v>250000</v>
      </c>
    </row>
    <row r="10" spans="1:3" x14ac:dyDescent="0.25">
      <c r="A10" t="s">
        <v>25</v>
      </c>
    </row>
    <row r="11" spans="1:3" x14ac:dyDescent="0.25">
      <c r="B11" t="s">
        <v>26</v>
      </c>
      <c r="C11" s="1">
        <v>4020000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3"/>
  <sheetViews>
    <sheetView tabSelected="1" workbookViewId="0">
      <selection activeCell="D14" sqref="D14"/>
    </sheetView>
  </sheetViews>
  <sheetFormatPr defaultRowHeight="15" x14ac:dyDescent="0.25"/>
  <cols>
    <col min="3" max="3" width="27.140625" customWidth="1"/>
    <col min="4" max="4" width="16.140625" customWidth="1"/>
  </cols>
  <sheetData>
    <row r="5" spans="2:4" x14ac:dyDescent="0.25">
      <c r="C5" t="s">
        <v>21</v>
      </c>
      <c r="D5" s="1"/>
    </row>
    <row r="6" spans="2:4" x14ac:dyDescent="0.25">
      <c r="C6" t="s">
        <v>22</v>
      </c>
      <c r="D6" s="1"/>
    </row>
    <row r="7" spans="2:4" x14ac:dyDescent="0.25">
      <c r="D7" s="1"/>
    </row>
    <row r="8" spans="2:4" x14ac:dyDescent="0.25">
      <c r="B8" t="s">
        <v>23</v>
      </c>
      <c r="D8" s="1"/>
    </row>
    <row r="9" spans="2:4" x14ac:dyDescent="0.25">
      <c r="C9" t="s">
        <v>27</v>
      </c>
      <c r="D9" s="1">
        <f>'2b'!C5</f>
        <v>2495000</v>
      </c>
    </row>
    <row r="10" spans="2:4" x14ac:dyDescent="0.25">
      <c r="C10" t="s">
        <v>20</v>
      </c>
      <c r="D10" s="1">
        <f>'2b'!C6</f>
        <v>275000</v>
      </c>
    </row>
    <row r="11" spans="2:4" x14ac:dyDescent="0.25">
      <c r="D11" s="1"/>
    </row>
    <row r="12" spans="2:4" x14ac:dyDescent="0.25">
      <c r="B12" t="s">
        <v>25</v>
      </c>
      <c r="D12" s="1"/>
    </row>
    <row r="13" spans="2:4" x14ac:dyDescent="0.25">
      <c r="C13" t="s">
        <v>26</v>
      </c>
      <c r="D13" s="1">
        <v>3630000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Required 1</vt:lpstr>
      <vt:lpstr>2a</vt:lpstr>
      <vt:lpstr>2b</vt:lpstr>
      <vt:lpstr>3a</vt:lpstr>
      <vt:lpstr>3b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2019-03-16T06:50:46Z</dcterms:created>
  <dcterms:modified xsi:type="dcterms:W3CDTF">2019-03-17T00:07:21Z</dcterms:modified>
</cp:coreProperties>
</file>